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<sst xmlns="http://schemas.openxmlformats.org/spreadsheetml/2006/main" count="164" uniqueCount="164">
  <si>
    <t>Денежные взыскания (штрафы) за нарушение законодательства о налогах и сборах, предусмотренные статьями. 116, 117, 118, пунктами 1 и 2 статьи 120, статьями 125, 126, 128, 129, 129.1, 132, 133,134,135,135.1 Налогового Кодекса  Российской Федерации</t>
  </si>
  <si>
    <t>116 03030 01 0000 140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</si>
  <si>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</si>
  <si>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116 18000 00 0000 140</t>
  </si>
  <si>
    <t xml:space="preserve">Поступления доходов в бюджет городского округа город </t>
  </si>
  <si>
    <t>1 00 00000 00 0000  000</t>
  </si>
  <si>
    <t>ДОХОДЫ</t>
  </si>
  <si>
    <t>1 01 00000 00 0000  000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</si>
  <si>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</si>
  <si>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</si>
  <si>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</si>
  <si>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</si>
  <si>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</si>
  <si>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налог на вмененный доход для отдельных видов деятельности</t>
  </si>
  <si>
    <t>1 06 00000 00 0000 000</t>
  </si>
  <si>
    <t>НАЛОГИ НА ИМУЩЕСТВО</t>
  </si>
  <si>
    <t>Земельный налог</t>
  </si>
  <si>
    <t>1 08 00000 00 0000 000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</si>
  <si>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</si>
  <si>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</si>
  <si>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</si>
  <si>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</si>
  <si>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</si>
  <si>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</si>
  <si>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1 08 07140 01 0000 110</t>
  </si>
  <si>
    <t>1 08 07150 01 0000 110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</si>
  <si>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</si>
  <si>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</si>
  <si>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</si>
  <si>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1 11 05010 00 0000 120</t>
  </si>
  <si>
    <t>1 13 00000 00 0000 000</t>
  </si>
  <si>
    <t>ДОХОДЫ ОТ ОКАЗАНИЯ ПЛАТНЫХ УСЛУГ И КОМПЕНСАЦИИ ЗАТРАТ ГОСУДАРСТВА</t>
  </si>
  <si>
    <t>1 13 03000 00 0000 130</t>
  </si>
  <si>
    <t>Прочие доходы от оказания платных услуг и компенсации затрат государства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</si>
  <si>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</si>
  <si>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</si>
  <si>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</si>
  <si>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</si>
  <si>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</si>
  <si>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1 16 06000 01 0000 140</t>
  </si>
  <si>
    <t>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</si>
  <si>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</si>
  <si>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ПРОЧИЕ НЕНАЛОГОВЫЕ ДОХОДЫ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</si>
  <si>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</si>
  <si>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Прочие неналоговые доходы</t>
  </si>
  <si>
    <t>Сумма, тыс.руб.</t>
  </si>
  <si>
    <t>1 06 06010 00 0000 110</t>
  </si>
  <si>
    <t xml:space="preserve">Код бюджетной классификации Российской Федерации  </t>
  </si>
  <si>
    <t>Наименование кода группы, подгруппы, статьи, подстатьи, элементов, программы (подпрограммы), кода экономической классификации доходов</t>
  </si>
  <si>
    <t>1 06 06000 00 0000 110</t>
  </si>
  <si>
    <t>Земельный налог, взимаемый по ставке, установленной подпунктом 2 пункта 1 статьи 394 Налогового кодекса  Российской Федерации.</t>
  </si>
  <si>
    <t>111 03000 00 0000 120</t>
  </si>
  <si>
    <t>Проценты, полученные от предоставления бюджетных кредитов внутри страны</t>
  </si>
  <si>
    <t>111 03040 04 0000 120</t>
  </si>
  <si>
    <t>Проценты, полученные от предоставления бюджетных кредитов внутри страны за счет средств бюджетов городских округов</t>
  </si>
  <si>
    <t>111 05030 00 0000 120</t>
  </si>
  <si>
    <t>111 05034 04 0000 120</t>
  </si>
  <si>
    <t>111 07000 00 0000 120</t>
  </si>
  <si>
    <t>Платежи от государственных и муниципальных унитарных предприятий</t>
  </si>
  <si>
    <t>111 07010 00 0000 120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</si>
  <si>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</si>
  <si>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111 07014 04 0000 120</t>
  </si>
  <si>
    <t>Доходы от перечисления части прибыли,  остающейся после уплаты налогов и  иных обязательных платежей муниципальных унитарных предприятий, созданных городскими округами</t>
  </si>
  <si>
    <t>1 13 03040 04 0000 130</t>
  </si>
  <si>
    <t>ПЛАТЕЖИ ПРИ ПОЛЬЗОВАНИИ ПРИРОДНЫМИ РЕСУРСАМИ</t>
  </si>
  <si>
    <t>112 00000 00 0000 000</t>
  </si>
  <si>
    <t>112 01000 01 0000 120</t>
  </si>
  <si>
    <t>Платежи за негативное воздействие на окружающую среду</t>
  </si>
  <si>
    <t>Денежные взыскания (штрафы) за нарушение бюджетного законодательства Российской Федерации</t>
  </si>
  <si>
    <t>116 30000 01 0000 140</t>
  </si>
  <si>
    <t>Денежные взыскания (штрафы) за административные правонарушения в области дорожного движения</t>
  </si>
  <si>
    <t>116 90000 00 0000 140</t>
  </si>
  <si>
    <t xml:space="preserve">Прочие поступления от денежных взысканий (штрафов) и иных сумм в возмещение ущерба </t>
  </si>
  <si>
    <t>Прочие неналоговые доходы бюджетов городских округов</t>
  </si>
  <si>
    <t>1 06 01020 04 0000 110</t>
  </si>
  <si>
    <t>106 06022 04 0000 110</t>
  </si>
  <si>
    <t>ВСЕГО</t>
  </si>
  <si>
    <t>1 06 06012 04 0000 110</t>
  </si>
  <si>
    <t>1 05 02000 02 0000 110</t>
  </si>
  <si>
    <t>116 90040 04 0000 140</t>
  </si>
  <si>
    <t>116 18040 04 0000  140</t>
  </si>
  <si>
    <t>Денежные взыскания (штрафы) за нарушение бюджетного законодательства (в части бюджетов городских округов)</t>
  </si>
  <si>
    <t>Прочие поступления от денежных взысканий (штрафов) и иных сумм в возмещение ущерба, зачисляемые в бюджеты  городских округов</t>
  </si>
  <si>
    <t>116 08000 01 0000 140</t>
  </si>
  <si>
    <t>116 25000 01 0000 140</t>
  </si>
  <si>
    <t>Денежные взыскания (штрафы) за нарушение законодательства о недрах, об особо охраняемыхприродных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</si>
  <si>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116 25050 01 0000 140</t>
  </si>
  <si>
    <t>Денежные взыскания (штрафы) за нарушение законодательства в области охраны окружающей среды</t>
  </si>
  <si>
    <t>116 25060 01 0000 140</t>
  </si>
  <si>
    <t>Денежные взыскания (штрафы) за нарушение  земельного законодательства</t>
  </si>
  <si>
    <t>116 28000 01 0000 140</t>
  </si>
  <si>
    <t xml:space="preserve">Денежные взыскания (штрафы) за нарушение законодательства  в области обеспечения санитарно-эпидимиологического благополучия человека и законодательства в сфере защиты прав потребителей  </t>
  </si>
  <si>
    <t>117 00000 00 0000 000</t>
  </si>
  <si>
    <t>117 05000 00 0000 180</t>
  </si>
  <si>
    <t>117 05040 04 0000 180</t>
  </si>
  <si>
    <t>Земельный налог, взимаемый по ставке, установленной подпунктом 1 пункта 1 статьи 394 Налогового кодекса  Российской Федерации и применяемой к объекту налогообложения,расположенномув границах городского округа</t>
  </si>
  <si>
    <t>Налог на имущество физических лиц, взимаемый по ставке, применяемой к объекту налогообложения, расположенному в границах городского округа</t>
  </si>
  <si>
    <t>Земельный налог, взимаемый по ставке, установленной подпунктом 2  пункта 1 статьи 394 Налогового кодекса  Российской Федерации и применяемой к объекту налогообложения, расположенному в границах городского округа.</t>
  </si>
  <si>
    <t>ГОСУДАРСТВЕННАЯ ПОШЛИНА, СБОРЫ</t>
  </si>
  <si>
    <t>Государственная пошлина за государственную регистрацию транспортных средстви и иные юридически значимые действия 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</si>
  <si>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 и спиртсодержащей продукции и табачной продукции</t>
  </si>
  <si>
    <t>1 16 21040 04 0000 140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</si>
  <si>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 бюджеты городских округов</t>
  </si>
  <si>
    <t xml:space="preserve">Прочие доходы бюджетов городских округов от оказания платных услуг и компенсации затрат государства                                                                                 </t>
  </si>
  <si>
    <t xml:space="preserve">Доходы от эксплуатации и использования имущества автомобильных дорог, находящихся в государственной и муниципальной собственности                              </t>
  </si>
  <si>
    <t xml:space="preserve">Доходы от эксплуатации и использования имущества автомобильных дорог, находящихся в собственности городских округов                              </t>
  </si>
  <si>
    <t>1 06 06020 00 0000 110</t>
  </si>
  <si>
    <t>Государственная пошлина за выдачу разрешения на установку рекламной конструкции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</si>
  <si>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</si>
  <si>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</si>
  <si>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1 11 05010 04 0000 120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</si>
  <si>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</si>
  <si>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111 09030 00 0000 120</t>
  </si>
  <si>
    <t>111 09034 04 0000 120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</si>
  <si>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</si>
  <si>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</si>
  <si>
    <t>БЕЗВОЗМЕЗДНЫЕ ПОСТУПЛЕНИЯ</t>
  </si>
  <si>
    <t>Безвозмездные поступления от других бюджетов бюджетной системы</t>
  </si>
  <si>
    <t>116 25010 01 0000 140</t>
  </si>
  <si>
    <t>116 25030 01 0000 140</t>
  </si>
  <si>
    <t>Денежные взыскания (штрафы) за нарушение законодательства о недрах</t>
  </si>
  <si>
    <t>Денежные взыскания (штрафы) за нарушение законодательства об  охране и использовании животного мира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</si>
  <si>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 (за исключением земельных участков муниципальных автономных учреждений)</t>
  </si>
  <si>
    <t>Доходы получаемые в виде арендной платы, а также средства от продажи права на заключение договоров аренды за земли находящиеся в собственности городских округов (за исключением земельных участков муниципальных автономных учреждений)</t>
  </si>
  <si>
    <t>Стерлитамак в 2008 году</t>
  </si>
  <si>
    <t>1 09 00000 00 0000 110</t>
  </si>
  <si>
    <t>Задолженность и перерасчеты по отмененным налогам, сборам и иным обязательным платежам</t>
  </si>
  <si>
    <t>1 11 01040 04 0000 120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</si>
  <si>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принадлещащим Российской Федерации, субъектам Российской Федерации или муниципальным образованиям </t>
  </si>
  <si>
    <t>1 16 25020 01 0000 140</t>
  </si>
  <si>
    <t>Денежные взыскания (штрафы) за нарушение законодательства об особо охраняемых природных территориях</t>
  </si>
  <si>
    <t>Возврат остатков субсидий и субвенций из бюджетов городских округов</t>
  </si>
  <si>
    <t xml:space="preserve">1 19 00000 00 0000 00 </t>
  </si>
  <si>
    <t>2 00 00000 00 0000 000</t>
  </si>
  <si>
    <t>2 02 00000 00 0000 000</t>
  </si>
  <si>
    <t>2 02 01001 04 0000 151</t>
  </si>
  <si>
    <t>2 02 02008 04 0000 151</t>
  </si>
  <si>
    <t>Субсидии бюджетам городских округов на обеспечение жильем молодых семей</t>
  </si>
  <si>
    <t>2 02 02024 04 0000 151</t>
  </si>
  <si>
    <t>Субсидии бюджетам городских округов на денежные выплаты медицинскому персоналу фельдшерско- акушерских пунктов, врачам, фельдшерам и медицинским сестрам скорой медицинской помощи</t>
  </si>
  <si>
    <t>2 02 02068 04 0000 151</t>
  </si>
  <si>
    <t>Субсидии бюджетам городских округов на комплектование книжных фондов библиотек муниципальных образований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</si>
  <si>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</si>
  <si>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2 02 02089 04 0001 151</t>
  </si>
  <si>
    <t>2 02 02088 04 0001 151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</si>
  <si>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</si>
  <si>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2 02 03000 00 0000 151</t>
  </si>
  <si>
    <t>Субвенции бюджетам субъектов Российской Федерации и муниципальных образований</t>
  </si>
  <si>
    <t>2 02 02999 04 0000 151</t>
  </si>
  <si>
    <t>Прочие субсидии бюджетаи городских округов</t>
  </si>
  <si>
    <t>2 02  09000 00 0000 151</t>
  </si>
  <si>
    <t>Прочие безвозмездные поступления от бюджетов субъектов Российской Федерации</t>
  </si>
  <si>
    <t>1 14 06012 04 0000 430</t>
  </si>
  <si>
    <t>Дотации бюджетам субъектов Российской Федерации и муниципальных образовантй</t>
  </si>
  <si>
    <t>Земельный налог, взимаемый по ставке, установленной подпунктом 1 пункта 1 статьи 394 Налогового кодекса  Российской Федерации</t>
  </si>
  <si>
    <r>
      <t xml:space="preserve">                                                                              </t>
    </r>
    <r>
      <rPr>
        <sz val="12"/>
        <rFont val="Times New Roman"/>
        <family val="1"/>
      </rPr>
      <t xml:space="preserve">      Приложение № 1</t>
    </r>
  </si>
  <si>
    <t xml:space="preserve">                                                                                    к решению Совета городского округа </t>
  </si>
  <si>
    <t xml:space="preserve">                                                                                    город Стерлитамак Республики        </t>
  </si>
  <si>
    <t xml:space="preserve">                                                                                    Башкортостан  </t>
  </si>
  <si>
    <t xml:space="preserve">                                                                                    от "___"_________ № ______</t>
  </si>
  <si>
    <t>2 02 02022 04 0000 151</t>
  </si>
  <si>
    <t>Субсидии бюджетам городских округов на внедрение инновационных образовательных программ</t>
  </si>
  <si>
    <t>111 05024 04 0000 120</t>
  </si>
  <si>
    <r>
      <t xml:space="preserve">                                        </t>
    </r>
    <r>
      <rPr>
        <sz val="12"/>
        <rFont val="Times New Roman"/>
        <family val="1"/>
      </rPr>
      <t>от 09.12.2008 г. № 2- 3/12з</t>
    </r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</si>
</sst>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_(* #,##0.0_);_(* \(#,##0.0\);_(* &quot;-&quot;??_);_(@_)"/>
    <numFmt numFmtId="182" formatCode="_(* #&quot; &quot;##0.0_);_(* \(#&quot; &quot;##0.0\);_(* &quot;-&quot;??_);_(@_)"/>
    <numFmt numFmtId="183" formatCode="_(* #&quot; &quot;##0_);_(* \(#&quot; &quot;##0\);_(* &quot;-&quot;??_);_(@_)"/>
    <numFmt numFmtId="184" formatCode="_(* #,##0_);_(* \(#,##0\);_(* &quot;-&quot;??_);_(@_)"/>
  </numFmts>
  <fonts count="9">
    <font>
      <sz val="10"/>
      <name val="Arial"/>
      <family val="0"/>
    </font>
    <font>
      <b/>
      <sz val="10"/>
      <name val="Arial"/>
      <family val="2"/>
    </font>
    <font>
      <sz val="12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 Narrow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vertical="top"/>
    </xf>
    <xf numFmtId="0" fontId="0" fillId="0" borderId="0" xfId="0" applyBorder="1" applyAlignment="1">
      <alignment/>
    </xf>
    <xf numFmtId="9" fontId="5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center" vertical="top"/>
    </xf>
    <xf numFmtId="0" fontId="1" fillId="0" borderId="0" xfId="0" applyFont="1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0" fillId="0" borderId="0" xfId="0" applyAlignment="1">
      <alignment vertical="justify"/>
    </xf>
    <xf numFmtId="0" fontId="2" fillId="2" borderId="0" xfId="0" applyFont="1" applyFill="1" applyBorder="1" applyAlignment="1">
      <alignment horizontal="center" vertical="top" wrapText="1"/>
    </xf>
    <xf numFmtId="1" fontId="0" fillId="0" borderId="0" xfId="0" applyNumberFormat="1" applyAlignment="1">
      <alignment/>
    </xf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vertical="top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/>
    </xf>
    <xf numFmtId="0" fontId="6" fillId="2" borderId="0" xfId="0" applyFont="1" applyFill="1" applyAlignment="1">
      <alignment vertical="top"/>
    </xf>
    <xf numFmtId="0" fontId="6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49" fontId="7" fillId="2" borderId="1" xfId="0" applyNumberFormat="1" applyFont="1" applyFill="1" applyBorder="1" applyAlignment="1">
      <alignment vertical="top"/>
    </xf>
    <xf numFmtId="0" fontId="7" fillId="2" borderId="1" xfId="0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1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2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vertical="top"/>
    </xf>
    <xf numFmtId="49" fontId="6" fillId="2" borderId="1" xfId="0" applyNumberFormat="1" applyFont="1" applyFill="1" applyBorder="1" applyAlignment="1">
      <alignment vertical="top" wrapText="1"/>
    </xf>
    <xf numFmtId="1" fontId="6" fillId="0" borderId="1" xfId="0" applyNumberFormat="1" applyFont="1" applyBorder="1" applyAlignment="1">
      <alignment horizontal="center" vertical="center"/>
    </xf>
    <xf numFmtId="181" fontId="0" fillId="0" borderId="0" xfId="20" applyNumberFormat="1" applyAlignment="1">
      <alignment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tabSelected="1" workbookViewId="0" topLeftCell="A1">
      <selection activeCell="B5" sqref="B5"/>
    </sheetView>
  </sheetViews>
  <sheetFormatPr defaultColWidth="9.140625" defaultRowHeight="12.75"/>
  <cols>
    <col min="1" max="1" width="24.421875" style="1" customWidth="1"/>
    <col min="2" max="2" width="49.8515625" style="2" customWidth="1"/>
    <col min="3" max="3" width="16.57421875" style="14" customWidth="1"/>
    <col min="6" max="6" width="13.57421875" style="0" bestFit="1" customWidth="1"/>
  </cols>
  <sheetData>
    <row r="1" spans="1:3" ht="15.75">
      <c r="A1" s="9" t="s">
        <v>155</v>
      </c>
      <c r="B1" s="16"/>
      <c r="C1" s="17"/>
    </row>
    <row r="2" spans="1:3" ht="15.75">
      <c r="A2" s="10" t="s">
        <v>156</v>
      </c>
      <c r="B2" s="18"/>
      <c r="C2" s="17"/>
    </row>
    <row r="3" spans="1:3" ht="15.75">
      <c r="A3" s="10" t="s">
        <v>157</v>
      </c>
      <c r="B3" s="18"/>
      <c r="C3" s="17"/>
    </row>
    <row r="4" spans="1:3" ht="15.75">
      <c r="A4" s="10" t="s">
        <v>158</v>
      </c>
      <c r="B4" s="16"/>
      <c r="C4" s="17"/>
    </row>
    <row r="5" spans="1:3" ht="15.75">
      <c r="A5" s="10" t="s">
        <v>159</v>
      </c>
      <c r="B5" s="19" t="s">
        <v>163</v>
      </c>
      <c r="C5" s="20"/>
    </row>
    <row r="6" ht="12.75">
      <c r="C6" s="15"/>
    </row>
    <row r="7" spans="1:3" ht="18.75">
      <c r="A7" s="39" t="s">
        <v>4</v>
      </c>
      <c r="B7" s="39"/>
      <c r="C7" s="39"/>
    </row>
    <row r="8" spans="1:3" ht="18.75">
      <c r="A8" s="40" t="s">
        <v>124</v>
      </c>
      <c r="B8" s="40"/>
      <c r="C8" s="40"/>
    </row>
    <row r="9" spans="1:3" ht="63">
      <c r="A9" s="21" t="s">
        <v>47</v>
      </c>
      <c r="B9" s="22" t="s">
        <v>48</v>
      </c>
      <c r="C9" s="21" t="s">
        <v>45</v>
      </c>
    </row>
    <row r="10" spans="1:5" ht="15.75">
      <c r="A10" s="23" t="s">
        <v>5</v>
      </c>
      <c r="B10" s="23" t="s">
        <v>6</v>
      </c>
      <c r="C10" s="37">
        <f>C11+C13+C15+C22+C28+C29+C44+C46+C49+C50+C70+C73</f>
        <v>1361646</v>
      </c>
      <c r="D10" s="13"/>
      <c r="E10" s="13"/>
    </row>
    <row r="11" spans="1:3" ht="15.75">
      <c r="A11" s="24" t="s">
        <v>7</v>
      </c>
      <c r="B11" s="24" t="s">
        <v>8</v>
      </c>
      <c r="C11" s="21">
        <f>C12</f>
        <v>591600</v>
      </c>
    </row>
    <row r="12" spans="1:5" ht="15.75">
      <c r="A12" s="25" t="s">
        <v>9</v>
      </c>
      <c r="B12" s="24" t="s">
        <v>10</v>
      </c>
      <c r="C12" s="26">
        <v>591600</v>
      </c>
      <c r="D12" s="6"/>
      <c r="E12" s="6"/>
    </row>
    <row r="13" spans="1:3" ht="15.75">
      <c r="A13" s="25" t="s">
        <v>11</v>
      </c>
      <c r="B13" s="24" t="s">
        <v>12</v>
      </c>
      <c r="C13" s="21">
        <f>C14</f>
        <v>140127</v>
      </c>
    </row>
    <row r="14" spans="1:3" ht="31.5">
      <c r="A14" s="25" t="s">
        <v>78</v>
      </c>
      <c r="B14" s="24" t="s">
        <v>13</v>
      </c>
      <c r="C14" s="26">
        <v>140127</v>
      </c>
    </row>
    <row r="15" spans="1:3" ht="15.75">
      <c r="A15" s="25" t="s">
        <v>14</v>
      </c>
      <c r="B15" s="24" t="s">
        <v>15</v>
      </c>
      <c r="C15" s="27">
        <f>C16+C17</f>
        <v>46478</v>
      </c>
    </row>
    <row r="16" spans="1:3" ht="46.5" customHeight="1">
      <c r="A16" s="25" t="s">
        <v>74</v>
      </c>
      <c r="B16" s="24" t="s">
        <v>96</v>
      </c>
      <c r="C16" s="26">
        <v>11266</v>
      </c>
    </row>
    <row r="17" spans="1:3" ht="15.75">
      <c r="A17" s="25" t="s">
        <v>49</v>
      </c>
      <c r="B17" s="24" t="s">
        <v>16</v>
      </c>
      <c r="C17" s="28">
        <f>C18+C20</f>
        <v>35212</v>
      </c>
    </row>
    <row r="18" spans="1:6" ht="49.5" customHeight="1">
      <c r="A18" s="25" t="s">
        <v>46</v>
      </c>
      <c r="B18" s="29" t="s">
        <v>154</v>
      </c>
      <c r="C18" s="30">
        <v>6512</v>
      </c>
      <c r="D18" s="4"/>
      <c r="E18" s="7"/>
      <c r="F18" s="3"/>
    </row>
    <row r="19" spans="1:6" ht="94.5">
      <c r="A19" s="25" t="s">
        <v>77</v>
      </c>
      <c r="B19" s="29" t="s">
        <v>95</v>
      </c>
      <c r="C19" s="30">
        <v>6512</v>
      </c>
      <c r="D19" s="4"/>
      <c r="E19" s="5"/>
      <c r="F19" s="3"/>
    </row>
    <row r="20" spans="1:3" ht="51" customHeight="1">
      <c r="A20" s="25" t="s">
        <v>106</v>
      </c>
      <c r="B20" s="29" t="s">
        <v>50</v>
      </c>
      <c r="C20" s="30">
        <f>C21</f>
        <v>28700</v>
      </c>
    </row>
    <row r="21" spans="1:6" ht="78.75">
      <c r="A21" s="25" t="s">
        <v>75</v>
      </c>
      <c r="B21" s="29" t="s">
        <v>97</v>
      </c>
      <c r="C21" s="30">
        <v>28700</v>
      </c>
      <c r="D21" s="4"/>
      <c r="E21" s="5"/>
      <c r="F21" s="3"/>
    </row>
    <row r="22" spans="1:3" ht="15.75">
      <c r="A22" s="25" t="s">
        <v>17</v>
      </c>
      <c r="B22" s="24" t="s">
        <v>98</v>
      </c>
      <c r="C22" s="21">
        <f>C23+C25</f>
        <v>24757</v>
      </c>
    </row>
    <row r="23" spans="1:3" ht="47.25">
      <c r="A23" s="25" t="s">
        <v>18</v>
      </c>
      <c r="B23" s="24" t="s">
        <v>19</v>
      </c>
      <c r="C23" s="26">
        <f>C24</f>
        <v>7900</v>
      </c>
    </row>
    <row r="24" spans="1:4" ht="83.25" customHeight="1">
      <c r="A24" s="25" t="s">
        <v>20</v>
      </c>
      <c r="B24" s="24" t="s">
        <v>21</v>
      </c>
      <c r="C24" s="26">
        <v>7900</v>
      </c>
      <c r="D24" s="11"/>
    </row>
    <row r="25" spans="1:3" ht="47.25">
      <c r="A25" s="25" t="s">
        <v>22</v>
      </c>
      <c r="B25" s="24" t="s">
        <v>23</v>
      </c>
      <c r="C25" s="26">
        <f>C26+C27</f>
        <v>16857</v>
      </c>
    </row>
    <row r="26" spans="1:3" ht="110.25" customHeight="1">
      <c r="A26" s="25" t="s">
        <v>24</v>
      </c>
      <c r="B26" s="24" t="s">
        <v>99</v>
      </c>
      <c r="C26" s="26">
        <v>16634</v>
      </c>
    </row>
    <row r="27" spans="1:4" ht="31.5">
      <c r="A27" s="25" t="s">
        <v>25</v>
      </c>
      <c r="B27" s="24" t="s">
        <v>107</v>
      </c>
      <c r="C27" s="26">
        <v>223</v>
      </c>
      <c r="D27" s="12"/>
    </row>
    <row r="28" spans="1:7" ht="47.25">
      <c r="A28" s="25" t="s">
        <v>125</v>
      </c>
      <c r="B28" s="24" t="s">
        <v>126</v>
      </c>
      <c r="C28" s="21">
        <v>3797</v>
      </c>
      <c r="D28" s="12"/>
      <c r="G28" s="3"/>
    </row>
    <row r="29" spans="1:3" ht="63">
      <c r="A29" s="25" t="s">
        <v>26</v>
      </c>
      <c r="B29" s="24" t="s">
        <v>27</v>
      </c>
      <c r="C29" s="21">
        <f>C30+C31+C33+C39+C42</f>
        <v>481304</v>
      </c>
    </row>
    <row r="30" spans="1:3" ht="94.5">
      <c r="A30" s="25" t="s">
        <v>127</v>
      </c>
      <c r="B30" s="24" t="s">
        <v>128</v>
      </c>
      <c r="C30" s="26">
        <v>46</v>
      </c>
    </row>
    <row r="31" spans="1:3" ht="31.5">
      <c r="A31" s="25" t="s">
        <v>51</v>
      </c>
      <c r="B31" s="24" t="s">
        <v>52</v>
      </c>
      <c r="C31" s="26">
        <f>C32</f>
        <v>107</v>
      </c>
    </row>
    <row r="32" spans="1:3" ht="47.25">
      <c r="A32" s="25" t="s">
        <v>53</v>
      </c>
      <c r="B32" s="24" t="s">
        <v>54</v>
      </c>
      <c r="C32" s="26">
        <v>107</v>
      </c>
    </row>
    <row r="33" spans="1:3" ht="111" customHeight="1">
      <c r="A33" s="25" t="s">
        <v>28</v>
      </c>
      <c r="B33" s="24" t="s">
        <v>108</v>
      </c>
      <c r="C33" s="26">
        <f>C34+C36+C37</f>
        <v>477577</v>
      </c>
    </row>
    <row r="34" spans="1:3" ht="94.5">
      <c r="A34" s="25" t="s">
        <v>29</v>
      </c>
      <c r="B34" s="24" t="s">
        <v>109</v>
      </c>
      <c r="C34" s="26">
        <f>C35</f>
        <v>330000</v>
      </c>
    </row>
    <row r="35" spans="1:3" ht="110.25">
      <c r="A35" s="25" t="s">
        <v>110</v>
      </c>
      <c r="B35" s="24" t="s">
        <v>111</v>
      </c>
      <c r="C35" s="26">
        <v>330000</v>
      </c>
    </row>
    <row r="36" spans="1:3" ht="102" customHeight="1">
      <c r="A36" s="25" t="s">
        <v>162</v>
      </c>
      <c r="B36" s="24" t="s">
        <v>123</v>
      </c>
      <c r="C36" s="26">
        <v>5277</v>
      </c>
    </row>
    <row r="37" spans="1:3" ht="110.25">
      <c r="A37" s="25" t="s">
        <v>55</v>
      </c>
      <c r="B37" s="24" t="s">
        <v>114</v>
      </c>
      <c r="C37" s="26">
        <f>C38</f>
        <v>142300</v>
      </c>
    </row>
    <row r="38" spans="1:3" ht="94.5">
      <c r="A38" s="25" t="s">
        <v>56</v>
      </c>
      <c r="B38" s="24" t="s">
        <v>115</v>
      </c>
      <c r="C38" s="26">
        <v>142300</v>
      </c>
    </row>
    <row r="39" spans="1:3" ht="31.5">
      <c r="A39" s="25" t="s">
        <v>57</v>
      </c>
      <c r="B39" s="24" t="s">
        <v>58</v>
      </c>
      <c r="C39" s="26">
        <f>C40</f>
        <v>1710</v>
      </c>
    </row>
    <row r="40" spans="1:3" ht="63">
      <c r="A40" s="25" t="s">
        <v>59</v>
      </c>
      <c r="B40" s="24" t="s">
        <v>60</v>
      </c>
      <c r="C40" s="26">
        <f>C41</f>
        <v>1710</v>
      </c>
    </row>
    <row r="41" spans="1:3" ht="78.75">
      <c r="A41" s="25" t="s">
        <v>61</v>
      </c>
      <c r="B41" s="24" t="s">
        <v>62</v>
      </c>
      <c r="C41" s="26">
        <v>1710</v>
      </c>
    </row>
    <row r="42" spans="1:3" ht="48" customHeight="1">
      <c r="A42" s="25" t="s">
        <v>112</v>
      </c>
      <c r="B42" s="24" t="s">
        <v>104</v>
      </c>
      <c r="C42" s="26">
        <f>C43</f>
        <v>1864</v>
      </c>
    </row>
    <row r="43" spans="1:3" ht="48" customHeight="1">
      <c r="A43" s="25" t="s">
        <v>113</v>
      </c>
      <c r="B43" s="24" t="s">
        <v>105</v>
      </c>
      <c r="C43" s="26">
        <v>1864</v>
      </c>
    </row>
    <row r="44" spans="1:3" ht="31.5">
      <c r="A44" s="25" t="s">
        <v>65</v>
      </c>
      <c r="B44" s="24" t="s">
        <v>64</v>
      </c>
      <c r="C44" s="21">
        <f>C45</f>
        <v>19721</v>
      </c>
    </row>
    <row r="45" spans="1:3" ht="34.5" customHeight="1">
      <c r="A45" s="25" t="s">
        <v>66</v>
      </c>
      <c r="B45" s="24" t="s">
        <v>67</v>
      </c>
      <c r="C45" s="26">
        <v>19721</v>
      </c>
    </row>
    <row r="46" spans="1:3" ht="34.5" customHeight="1">
      <c r="A46" s="25" t="s">
        <v>30</v>
      </c>
      <c r="B46" s="24" t="s">
        <v>31</v>
      </c>
      <c r="C46" s="21">
        <f>C47</f>
        <v>8040</v>
      </c>
    </row>
    <row r="47" spans="1:3" ht="31.5">
      <c r="A47" s="25" t="s">
        <v>32</v>
      </c>
      <c r="B47" s="24" t="s">
        <v>33</v>
      </c>
      <c r="C47" s="26">
        <f>C48</f>
        <v>8040</v>
      </c>
    </row>
    <row r="48" spans="1:3" ht="47.25">
      <c r="A48" s="25" t="s">
        <v>63</v>
      </c>
      <c r="B48" s="24" t="s">
        <v>103</v>
      </c>
      <c r="C48" s="26">
        <v>8040</v>
      </c>
    </row>
    <row r="49" spans="1:3" ht="94.5">
      <c r="A49" s="25" t="s">
        <v>152</v>
      </c>
      <c r="B49" s="24" t="s">
        <v>122</v>
      </c>
      <c r="C49" s="21">
        <v>15348</v>
      </c>
    </row>
    <row r="50" spans="1:3" ht="19.5" customHeight="1">
      <c r="A50" s="25" t="s">
        <v>34</v>
      </c>
      <c r="B50" s="24" t="s">
        <v>35</v>
      </c>
      <c r="C50" s="27">
        <f>C51+C54+C55+C56+C58+C60+C67+C68+C66</f>
        <v>29453</v>
      </c>
    </row>
    <row r="51" spans="1:3" ht="36" customHeight="1">
      <c r="A51" s="25" t="s">
        <v>36</v>
      </c>
      <c r="B51" s="24" t="s">
        <v>37</v>
      </c>
      <c r="C51" s="31">
        <f>SUM(C52:C53)</f>
        <v>1018</v>
      </c>
    </row>
    <row r="52" spans="1:3" ht="94.5">
      <c r="A52" s="25" t="s">
        <v>38</v>
      </c>
      <c r="B52" s="24" t="s">
        <v>0</v>
      </c>
      <c r="C52" s="32">
        <v>854</v>
      </c>
    </row>
    <row r="53" spans="1:3" ht="65.25" customHeight="1">
      <c r="A53" s="25" t="s">
        <v>1</v>
      </c>
      <c r="B53" s="24" t="s">
        <v>2</v>
      </c>
      <c r="C53" s="32">
        <v>164</v>
      </c>
    </row>
    <row r="54" spans="1:3" ht="79.5" customHeight="1">
      <c r="A54" s="25" t="s">
        <v>39</v>
      </c>
      <c r="B54" s="24" t="s">
        <v>43</v>
      </c>
      <c r="C54" s="32">
        <v>2537</v>
      </c>
    </row>
    <row r="55" spans="1:3" ht="94.5" customHeight="1">
      <c r="A55" s="25" t="s">
        <v>83</v>
      </c>
      <c r="B55" s="24" t="s">
        <v>100</v>
      </c>
      <c r="C55" s="33">
        <v>972</v>
      </c>
    </row>
    <row r="56" spans="1:3" ht="48" customHeight="1">
      <c r="A56" s="25" t="s">
        <v>3</v>
      </c>
      <c r="B56" s="24" t="s">
        <v>68</v>
      </c>
      <c r="C56" s="32">
        <f>C57</f>
        <v>12</v>
      </c>
    </row>
    <row r="57" spans="1:3" ht="51" customHeight="1">
      <c r="A57" s="25" t="s">
        <v>80</v>
      </c>
      <c r="B57" s="24" t="s">
        <v>81</v>
      </c>
      <c r="C57" s="32">
        <v>12</v>
      </c>
    </row>
    <row r="58" spans="1:3" ht="63">
      <c r="A58" s="25" t="s">
        <v>40</v>
      </c>
      <c r="B58" s="24" t="s">
        <v>41</v>
      </c>
      <c r="C58" s="32">
        <f>C59</f>
        <v>1</v>
      </c>
    </row>
    <row r="59" spans="1:3" ht="78.75">
      <c r="A59" s="25" t="s">
        <v>101</v>
      </c>
      <c r="B59" s="24" t="s">
        <v>102</v>
      </c>
      <c r="C59" s="32">
        <v>1</v>
      </c>
    </row>
    <row r="60" spans="1:3" ht="126">
      <c r="A60" s="25" t="s">
        <v>84</v>
      </c>
      <c r="B60" s="24" t="s">
        <v>85</v>
      </c>
      <c r="C60" s="33">
        <f>C61+C62+C63+C64+C65</f>
        <v>2661</v>
      </c>
    </row>
    <row r="61" spans="1:3" ht="36" customHeight="1">
      <c r="A61" s="25" t="s">
        <v>118</v>
      </c>
      <c r="B61" s="24" t="s">
        <v>120</v>
      </c>
      <c r="C61" s="33">
        <v>254</v>
      </c>
    </row>
    <row r="62" spans="1:3" ht="47.25">
      <c r="A62" s="25" t="s">
        <v>129</v>
      </c>
      <c r="B62" s="24" t="s">
        <v>130</v>
      </c>
      <c r="C62" s="33">
        <v>1</v>
      </c>
    </row>
    <row r="63" spans="1:3" ht="47.25">
      <c r="A63" s="25" t="s">
        <v>119</v>
      </c>
      <c r="B63" s="24" t="s">
        <v>121</v>
      </c>
      <c r="C63" s="33">
        <v>16</v>
      </c>
    </row>
    <row r="64" spans="1:3" ht="52.5" customHeight="1">
      <c r="A64" s="25" t="s">
        <v>86</v>
      </c>
      <c r="B64" s="24" t="s">
        <v>87</v>
      </c>
      <c r="C64" s="33">
        <v>2150</v>
      </c>
    </row>
    <row r="65" spans="1:3" ht="36" customHeight="1">
      <c r="A65" s="25" t="s">
        <v>88</v>
      </c>
      <c r="B65" s="24" t="s">
        <v>89</v>
      </c>
      <c r="C65" s="33">
        <v>240</v>
      </c>
    </row>
    <row r="66" spans="1:3" ht="80.25" customHeight="1">
      <c r="A66" s="25" t="s">
        <v>90</v>
      </c>
      <c r="B66" s="24" t="s">
        <v>91</v>
      </c>
      <c r="C66" s="33">
        <v>1041</v>
      </c>
    </row>
    <row r="67" spans="1:3" ht="48.75" customHeight="1">
      <c r="A67" s="25" t="s">
        <v>69</v>
      </c>
      <c r="B67" s="24" t="s">
        <v>70</v>
      </c>
      <c r="C67" s="33">
        <v>8446</v>
      </c>
    </row>
    <row r="68" spans="1:3" ht="33.75" customHeight="1">
      <c r="A68" s="25" t="s">
        <v>71</v>
      </c>
      <c r="B68" s="24" t="s">
        <v>72</v>
      </c>
      <c r="C68" s="33">
        <f>C69</f>
        <v>12765</v>
      </c>
    </row>
    <row r="69" spans="1:3" ht="47.25">
      <c r="A69" s="25" t="s">
        <v>79</v>
      </c>
      <c r="B69" s="24" t="s">
        <v>82</v>
      </c>
      <c r="C69" s="33">
        <v>12765</v>
      </c>
    </row>
    <row r="70" spans="1:3" ht="15.75">
      <c r="A70" s="25" t="s">
        <v>92</v>
      </c>
      <c r="B70" s="24" t="s">
        <v>42</v>
      </c>
      <c r="C70" s="34">
        <f>C71</f>
        <v>2125</v>
      </c>
    </row>
    <row r="71" spans="1:3" ht="18" customHeight="1">
      <c r="A71" s="25" t="s">
        <v>93</v>
      </c>
      <c r="B71" s="24" t="s">
        <v>44</v>
      </c>
      <c r="C71" s="33">
        <f>C72</f>
        <v>2125</v>
      </c>
    </row>
    <row r="72" spans="1:3" ht="31.5">
      <c r="A72" s="25" t="s">
        <v>94</v>
      </c>
      <c r="B72" s="24" t="s">
        <v>73</v>
      </c>
      <c r="C72" s="33">
        <v>2125</v>
      </c>
    </row>
    <row r="73" spans="1:6" ht="31.5">
      <c r="A73" s="25" t="s">
        <v>132</v>
      </c>
      <c r="B73" s="24" t="s">
        <v>131</v>
      </c>
      <c r="C73" s="33">
        <v>-1104</v>
      </c>
      <c r="F73" s="38"/>
    </row>
    <row r="74" spans="1:3" ht="15.75">
      <c r="A74" s="35" t="s">
        <v>133</v>
      </c>
      <c r="B74" s="23" t="s">
        <v>116</v>
      </c>
      <c r="C74" s="34">
        <f>SUM(C75)</f>
        <v>833039</v>
      </c>
    </row>
    <row r="75" spans="1:3" ht="31.5">
      <c r="A75" s="25" t="s">
        <v>134</v>
      </c>
      <c r="B75" s="24" t="s">
        <v>117</v>
      </c>
      <c r="C75" s="33">
        <f>SUM(C76:C85)</f>
        <v>833039</v>
      </c>
    </row>
    <row r="76" spans="1:3" ht="34.5" customHeight="1">
      <c r="A76" s="25" t="s">
        <v>135</v>
      </c>
      <c r="B76" s="24" t="s">
        <v>153</v>
      </c>
      <c r="C76" s="33">
        <v>105227</v>
      </c>
    </row>
    <row r="77" spans="1:3" ht="31.5">
      <c r="A77" s="25" t="s">
        <v>136</v>
      </c>
      <c r="B77" s="24" t="s">
        <v>137</v>
      </c>
      <c r="C77" s="33">
        <v>52646</v>
      </c>
    </row>
    <row r="78" spans="1:3" ht="47.25">
      <c r="A78" s="25" t="s">
        <v>160</v>
      </c>
      <c r="B78" s="24" t="s">
        <v>161</v>
      </c>
      <c r="C78" s="33">
        <v>4000</v>
      </c>
    </row>
    <row r="79" spans="1:3" ht="78.75">
      <c r="A79" s="25" t="s">
        <v>138</v>
      </c>
      <c r="B79" s="24" t="s">
        <v>139</v>
      </c>
      <c r="C79" s="33">
        <v>8170</v>
      </c>
    </row>
    <row r="80" spans="1:3" ht="47.25">
      <c r="A80" s="25" t="s">
        <v>140</v>
      </c>
      <c r="B80" s="24" t="s">
        <v>141</v>
      </c>
      <c r="C80" s="33">
        <v>820</v>
      </c>
    </row>
    <row r="81" spans="1:3" ht="94.5">
      <c r="A81" s="25" t="s">
        <v>144</v>
      </c>
      <c r="B81" s="24" t="s">
        <v>142</v>
      </c>
      <c r="C81" s="33">
        <v>167812</v>
      </c>
    </row>
    <row r="82" spans="1:3" ht="63">
      <c r="A82" s="25" t="s">
        <v>143</v>
      </c>
      <c r="B82" s="24" t="s">
        <v>145</v>
      </c>
      <c r="C82" s="33">
        <v>23200</v>
      </c>
    </row>
    <row r="83" spans="1:3" ht="15.75">
      <c r="A83" s="25" t="s">
        <v>148</v>
      </c>
      <c r="B83" s="24" t="s">
        <v>149</v>
      </c>
      <c r="C83" s="33">
        <v>15053</v>
      </c>
    </row>
    <row r="84" spans="1:3" ht="31.5">
      <c r="A84" s="25" t="s">
        <v>146</v>
      </c>
      <c r="B84" s="24" t="s">
        <v>147</v>
      </c>
      <c r="C84" s="33">
        <v>454420</v>
      </c>
    </row>
    <row r="85" spans="1:3" ht="31.5">
      <c r="A85" s="25" t="s">
        <v>150</v>
      </c>
      <c r="B85" s="24" t="s">
        <v>151</v>
      </c>
      <c r="C85" s="33">
        <v>1691</v>
      </c>
    </row>
    <row r="86" spans="1:3" s="8" customFormat="1" ht="15.75">
      <c r="A86" s="36"/>
      <c r="B86" s="36" t="s">
        <v>76</v>
      </c>
      <c r="C86" s="34">
        <f>C10+C74</f>
        <v>2194685</v>
      </c>
    </row>
  </sheetData>
  <mergeCells count="2">
    <mergeCell ref="A7:C7"/>
    <mergeCell ref="A8:C8"/>
  </mergeCells>
  <printOptions/>
  <pageMargins left="0.7874015748031497" right="0.2362204724409449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Нуретдинова Е.П.</cp:lastModifiedBy>
  <cp:lastPrinted>2008-12-09T11:21:20Z</cp:lastPrinted>
  <dcterms:created xsi:type="dcterms:W3CDTF">1996-10-08T23:32:33Z</dcterms:created>
  <dcterms:modified xsi:type="dcterms:W3CDTF">2008-12-10T10:20:25Z</dcterms:modified>
  <cp:category/>
  <cp:version/>
  <cp:contentType/>
  <cp:contentStatus/>
</cp:coreProperties>
</file>